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<sst xmlns="http://schemas.openxmlformats.org/spreadsheetml/2006/main" count="295" uniqueCount="222">
  <si>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</si>
  <si>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</si>
  <si>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</si>
  <si>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</si>
  <si>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</si>
  <si>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</si>
  <si>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</si>
  <si>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</si>
  <si>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</si>
  <si>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</si>
  <si>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</si>
  <si>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</si>
  <si>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</si>
  <si>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</si>
  <si>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</si>
  <si>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</si>
  <si>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</si>
  <si>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</si>
  <si>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</si>
  <si>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</si>
  <si>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</si>
  <si>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</si>
  <si>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</si>
  <si>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</si>
  <si>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</si>
  <si>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</si>
  <si>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</si>
  <si>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</si>
  <si>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</si>
  <si>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</si>
  <si>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</si>
  <si>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</si>
  <si>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</si>
  <si>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</si>
  <si>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</si>
  <si>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</si>
  <si>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</si>
  <si>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</si>
  <si>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</si>
  <si>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</si>
  <si>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</si>
  <si>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</si>
  <si>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</si>
  <si>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</si>
  <si>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</si>
  <si>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</si>
  <si>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</si>
  <si>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</si>
  <si>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</si>
  <si>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</si>
  <si>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</si>
  <si>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</si>
  <si>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</si>
  <si>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</si>
  <si>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</si>
  <si>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</si>
  <si>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</si>
  <si>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</si>
  <si>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</si>
  <si>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</si>
  <si>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</si>
  <si>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</si>
  <si>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</si>
  <si>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</si>
  <si>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</si>
  <si>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</si>
  <si>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</si>
  <si>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</si>
  <si>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</si>
  <si>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</si>
  <si>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</si>
  <si>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</si>
  <si>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</si>
  <si>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</si>
  <si>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</si>
  <si>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</si>
  <si>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</si>
  <si>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</si>
  <si>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</si>
  <si>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</si>
  <si>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</si>
  <si>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</si>
  <si>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</si>
  <si>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</si>
  <si>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</si>
  <si>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</si>
  <si>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</si>
  <si>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</si>
  <si>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</si>
  <si>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</si>
  <si>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</si>
  <si>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</si>
  <si>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</si>
  <si>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</si>
  <si>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</si>
  <si>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</si>
  <si>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</si>
  <si>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</si>
  <si>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</si>
  <si>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</si>
  <si>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</si>
  <si>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</si>
  <si>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</si>
  <si>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</si>
  <si>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</si>
  <si>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</si>
  <si>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</si>
  <si>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</si>
  <si>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</si>
  <si>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</si>
  <si>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</si>
  <si>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</si>
  <si>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</si>
  <si>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</si>
  <si>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</si>
  <si>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</si>
  <si>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</si>
  <si>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</si>
  <si>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</si>
  <si>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</si>
  <si>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</si>
  <si>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</si>
  <si>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</si>
  <si>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</si>
  <si>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</si>
  <si>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</si>
  <si>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</si>
  <si>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</si>
  <si>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</si>
  <si>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</si>
  <si>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</si>
  <si>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</si>
  <si>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</si>
  <si>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</si>
  <si>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</si>
  <si>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</si>
  <si>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</si>
  <si>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</si>
  <si>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</si>
  <si>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</si>
  <si>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</si>
  <si>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</si>
  <si>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</si>
  <si>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</si>
  <si>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</si>
  <si>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</si>
  <si>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</si>
  <si>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</si>
  <si>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</si>
  <si>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</si>
  <si>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</si>
  <si>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</si>
  <si>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</si>
  <si>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</si>
  <si>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</si>
  <si>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</si>
  <si>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</si>
  <si>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</si>
  <si>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</si>
  <si>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</si>
  <si>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</si>
  <si>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</si>
  <si>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</si>
  <si>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</si>
  <si>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</si>
  <si>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</si>
  <si>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</si>
  <si>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</si>
  <si>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</si>
  <si>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</si>
  <si>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</si>
  <si>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</si>
  <si>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</si>
  <si>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</si>
  <si>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</si>
  <si>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</si>
  <si>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</si>
  <si>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</si>
  <si>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</si>
  <si>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</si>
  <si>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</si>
  <si>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</si>
  <si>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</si>
  <si>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</si>
  <si>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</si>
  <si>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</si>
  <si>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</si>
  <si>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</si>
  <si>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</si>
  <si>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</si>
  <si>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</si>
  <si>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</si>
  <si>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</si>
  <si>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</si>
  <si>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</si>
  <si>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</si>
  <si>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</si>
  <si>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</si>
  <si>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</si>
  <si>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</si>
  <si>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</si>
  <si>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</si>
  <si>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</si>
  <si>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</si>
  <si>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</si>
  <si>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</si>
  <si>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</si>
  <si>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</si>
  <si>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</si>
  <si>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</si>
  <si>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</si>
  <si>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Маньківський районний суд Черкаської області</t>
  </si>
  <si>
    <t>20101.смт. Маньківка.вул. Соборна 8</t>
  </si>
  <si>
    <t>Доручення судів України / іноземних судів</t>
  </si>
  <si>
    <t xml:space="preserve">Розглянуто справ судом присяжних </t>
  </si>
  <si>
    <t>І.Д. Калієвський</t>
  </si>
  <si>
    <t>С.П. Пархомчук</t>
  </si>
  <si>
    <t>(04748) 6-19-43</t>
  </si>
  <si>
    <t>(04748) 6-10-68</t>
  </si>
  <si>
    <t>inbox@mn.ck.court.gov.ua</t>
  </si>
  <si>
    <t>5 січня 2022 року</t>
  </si>
  <si>
    <t>Голова суду: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</si>
</sst>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210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211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212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&amp;LBA1C1390&amp;C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40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191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193</v>
      </c>
      <c r="F6" s="103">
        <v>149</v>
      </c>
      <c r="G6" s="103">
        <v>5</v>
      </c>
      <c r="H6" s="103">
        <v>123</v>
      </c>
      <c r="I6" s="121" t="s">
        <v>209</v>
      </c>
      <c r="J6" s="103">
        <v>70</v>
      </c>
      <c r="K6" s="84">
        <v>22</v>
      </c>
      <c r="L6" s="91">
        <f aca="true" t="shared" si="0" ref="L6:L46">E6-F6</f>
        <v>44</v>
      </c>
    </row>
    <row r="7" spans="1:12" s="4" customFormat="1" ht="24.75" customHeight="1">
      <c r="A7" s="166"/>
      <c r="B7" s="163" t="s">
        <v>124</v>
      </c>
      <c r="C7" s="164"/>
      <c r="D7" s="39">
        <v>2</v>
      </c>
      <c r="E7" s="103">
        <v>6</v>
      </c>
      <c r="F7" s="103">
        <v>5</v>
      </c>
      <c r="G7" s="103"/>
      <c r="H7" s="103">
        <v>5</v>
      </c>
      <c r="I7" s="103"/>
      <c r="J7" s="103">
        <v>1</v>
      </c>
      <c r="K7" s="84">
        <v>1</v>
      </c>
      <c r="L7" s="91">
        <f t="shared" si="0"/>
        <v>1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51</v>
      </c>
      <c r="F9" s="103">
        <v>45</v>
      </c>
      <c r="G9" s="103"/>
      <c r="H9" s="85">
        <v>45</v>
      </c>
      <c r="I9" s="103">
        <v>37</v>
      </c>
      <c r="J9" s="103">
        <v>6</v>
      </c>
      <c r="K9" s="84"/>
      <c r="L9" s="91">
        <f t="shared" si="0"/>
        <v>6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2</v>
      </c>
      <c r="F10" s="103">
        <v>1</v>
      </c>
      <c r="G10" s="103"/>
      <c r="H10" s="103">
        <v>2</v>
      </c>
      <c r="I10" s="103"/>
      <c r="J10" s="103"/>
      <c r="K10" s="84"/>
      <c r="L10" s="91">
        <f t="shared" si="0"/>
        <v>1</v>
      </c>
    </row>
    <row r="11" spans="1:12" s="4" customFormat="1" ht="27" customHeight="1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66"/>
      <c r="B12" s="163" t="s">
        <v>190</v>
      </c>
      <c r="C12" s="164"/>
      <c r="D12" s="39">
        <v>7</v>
      </c>
      <c r="E12" s="103">
        <v>12</v>
      </c>
      <c r="F12" s="103">
        <v>12</v>
      </c>
      <c r="G12" s="103"/>
      <c r="H12" s="103">
        <v>11</v>
      </c>
      <c r="I12" s="103">
        <v>7</v>
      </c>
      <c r="J12" s="103">
        <v>1</v>
      </c>
      <c r="K12" s="84"/>
      <c r="L12" s="91">
        <f t="shared" si="0"/>
        <v>0</v>
      </c>
    </row>
    <row r="13" spans="1:12" s="4" customFormat="1" ht="15" customHeight="1">
      <c r="A13" s="166"/>
      <c r="B13" s="163" t="s">
        <v>123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>
      <c r="A14" s="166"/>
      <c r="B14" s="156" t="s">
        <v>192</v>
      </c>
      <c r="C14" s="157"/>
      <c r="D14" s="39">
        <v>9</v>
      </c>
      <c r="E14" s="106">
        <v>2</v>
      </c>
      <c r="F14" s="106">
        <v>2</v>
      </c>
      <c r="G14" s="106"/>
      <c r="H14" s="106">
        <v>2</v>
      </c>
      <c r="I14" s="106">
        <v>2</v>
      </c>
      <c r="J14" s="106"/>
      <c r="K14" s="94"/>
      <c r="L14" s="91">
        <f t="shared" si="0"/>
        <v>0</v>
      </c>
    </row>
    <row r="15" spans="1:12" s="4" customFormat="1" ht="15" customHeight="1">
      <c r="A15" s="166"/>
      <c r="B15" s="163" t="s">
        <v>201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 aca="true" t="shared" si="1" ref="E16:K16">SUM(E6:E15)</f>
        <v>266</v>
      </c>
      <c r="F16" s="84">
        <f t="shared" si="1"/>
        <v>214</v>
      </c>
      <c r="G16" s="84">
        <f t="shared" si="1"/>
        <v>5</v>
      </c>
      <c r="H16" s="84">
        <f t="shared" si="1"/>
        <v>188</v>
      </c>
      <c r="I16" s="84">
        <f t="shared" si="1"/>
        <v>46</v>
      </c>
      <c r="J16" s="84">
        <f t="shared" si="1"/>
        <v>78</v>
      </c>
      <c r="K16" s="84">
        <f t="shared" si="1"/>
        <v>23</v>
      </c>
      <c r="L16" s="91">
        <f t="shared" si="0"/>
        <v>52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12</v>
      </c>
      <c r="F17" s="84">
        <v>12</v>
      </c>
      <c r="G17" s="84"/>
      <c r="H17" s="84">
        <v>12</v>
      </c>
      <c r="I17" s="84">
        <v>12</v>
      </c>
      <c r="J17" s="84"/>
      <c r="K17" s="84"/>
      <c r="L17" s="91">
        <f t="shared" si="0"/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17</v>
      </c>
      <c r="F18" s="84">
        <v>13</v>
      </c>
      <c r="G18" s="84"/>
      <c r="H18" s="84">
        <v>11</v>
      </c>
      <c r="I18" s="84">
        <v>9</v>
      </c>
      <c r="J18" s="84">
        <v>6</v>
      </c>
      <c r="K18" s="84">
        <v>1</v>
      </c>
      <c r="L18" s="91">
        <f t="shared" si="0"/>
        <v>4</v>
      </c>
    </row>
    <row r="19" spans="1:12" ht="26.25" customHeight="1">
      <c r="A19" s="166"/>
      <c r="B19" s="158" t="s">
        <v>208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2</v>
      </c>
      <c r="F20" s="84">
        <v>2</v>
      </c>
      <c r="G20" s="84"/>
      <c r="H20" s="84">
        <v>2</v>
      </c>
      <c r="I20" s="84"/>
      <c r="J20" s="84"/>
      <c r="K20" s="84"/>
      <c r="L20" s="91">
        <f t="shared" si="0"/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6"/>
      <c r="B23" s="158" t="s">
        <v>193</v>
      </c>
      <c r="C23" s="159"/>
      <c r="D23" s="39">
        <v>18</v>
      </c>
      <c r="E23" s="84">
        <v>2</v>
      </c>
      <c r="F23" s="84">
        <v>2</v>
      </c>
      <c r="G23" s="84"/>
      <c r="H23" s="84">
        <v>2</v>
      </c>
      <c r="I23" s="84"/>
      <c r="J23" s="84"/>
      <c r="K23" s="84"/>
      <c r="L23" s="91">
        <f t="shared" si="0"/>
        <v>0</v>
      </c>
    </row>
    <row r="24" spans="1:12" ht="18" customHeight="1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21</v>
      </c>
      <c r="F25" s="94">
        <v>17</v>
      </c>
      <c r="G25" s="94"/>
      <c r="H25" s="94">
        <v>15</v>
      </c>
      <c r="I25" s="94">
        <v>9</v>
      </c>
      <c r="J25" s="94">
        <v>6</v>
      </c>
      <c r="K25" s="94">
        <v>1</v>
      </c>
      <c r="L25" s="91">
        <f t="shared" si="0"/>
        <v>4</v>
      </c>
    </row>
    <row r="26" spans="1:12" ht="18" customHeight="1">
      <c r="A26" s="175" t="s">
        <v>112</v>
      </c>
      <c r="B26" s="158" t="s">
        <v>126</v>
      </c>
      <c r="C26" s="159"/>
      <c r="D26" s="39">
        <v>21</v>
      </c>
      <c r="E26" s="84">
        <v>66</v>
      </c>
      <c r="F26" s="84">
        <v>66</v>
      </c>
      <c r="G26" s="84"/>
      <c r="H26" s="84">
        <v>66</v>
      </c>
      <c r="I26" s="84">
        <v>59</v>
      </c>
      <c r="J26" s="84"/>
      <c r="K26" s="84"/>
      <c r="L26" s="91">
        <f t="shared" si="0"/>
        <v>0</v>
      </c>
    </row>
    <row r="27" spans="1:12" ht="26.25" customHeight="1">
      <c r="A27" s="175"/>
      <c r="B27" s="158" t="s">
        <v>208</v>
      </c>
      <c r="C27" s="159"/>
      <c r="D27" s="39">
        <v>22</v>
      </c>
      <c r="E27" s="111">
        <v>6</v>
      </c>
      <c r="F27" s="111">
        <v>6</v>
      </c>
      <c r="G27" s="111"/>
      <c r="H27" s="111">
        <v>6</v>
      </c>
      <c r="I27" s="111">
        <v>3</v>
      </c>
      <c r="J27" s="111"/>
      <c r="K27" s="111"/>
      <c r="L27" s="91">
        <f t="shared" si="0"/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445</v>
      </c>
      <c r="F28" s="84">
        <v>436</v>
      </c>
      <c r="G28" s="84">
        <v>2</v>
      </c>
      <c r="H28" s="84">
        <v>442</v>
      </c>
      <c r="I28" s="84">
        <v>425</v>
      </c>
      <c r="J28" s="84">
        <v>3</v>
      </c>
      <c r="K28" s="84"/>
      <c r="L28" s="91">
        <f t="shared" si="0"/>
        <v>9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496</v>
      </c>
      <c r="F29" s="84">
        <v>430</v>
      </c>
      <c r="G29" s="84">
        <v>4</v>
      </c>
      <c r="H29" s="84">
        <v>431</v>
      </c>
      <c r="I29" s="84">
        <v>374</v>
      </c>
      <c r="J29" s="84">
        <v>65</v>
      </c>
      <c r="K29" s="84">
        <v>1</v>
      </c>
      <c r="L29" s="91">
        <f t="shared" si="0"/>
        <v>66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42</v>
      </c>
      <c r="F30" s="84">
        <v>42</v>
      </c>
      <c r="G30" s="84"/>
      <c r="H30" s="84">
        <v>42</v>
      </c>
      <c r="I30" s="84">
        <v>41</v>
      </c>
      <c r="J30" s="84"/>
      <c r="K30" s="84"/>
      <c r="L30" s="91">
        <f t="shared" si="0"/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45</v>
      </c>
      <c r="F31" s="84">
        <v>41</v>
      </c>
      <c r="G31" s="84"/>
      <c r="H31" s="84">
        <v>43</v>
      </c>
      <c r="I31" s="84">
        <v>41</v>
      </c>
      <c r="J31" s="84">
        <v>2</v>
      </c>
      <c r="K31" s="84"/>
      <c r="L31" s="91">
        <f t="shared" si="0"/>
        <v>4</v>
      </c>
    </row>
    <row r="32" spans="1:12" ht="18" customHeight="1">
      <c r="A32" s="175"/>
      <c r="B32" s="158" t="s">
        <v>33</v>
      </c>
      <c r="C32" s="159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 t="shared" si="0"/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5"/>
      <c r="B35" s="158" t="s">
        <v>193</v>
      </c>
      <c r="C35" s="159"/>
      <c r="D35" s="39">
        <v>30</v>
      </c>
      <c r="E35" s="84">
        <v>10</v>
      </c>
      <c r="F35" s="84">
        <v>10</v>
      </c>
      <c r="G35" s="84"/>
      <c r="H35" s="84">
        <v>10</v>
      </c>
      <c r="I35" s="84"/>
      <c r="J35" s="84"/>
      <c r="K35" s="84"/>
      <c r="L35" s="91">
        <f t="shared" si="0"/>
        <v>0</v>
      </c>
    </row>
    <row r="36" spans="1:12" ht="18" customHeight="1">
      <c r="A36" s="175"/>
      <c r="B36" s="168" t="s">
        <v>129</v>
      </c>
      <c r="C36" s="169"/>
      <c r="D36" s="39">
        <v>31</v>
      </c>
      <c r="E36" s="84">
        <v>10</v>
      </c>
      <c r="F36" s="84">
        <v>9</v>
      </c>
      <c r="G36" s="84"/>
      <c r="H36" s="84">
        <v>9</v>
      </c>
      <c r="I36" s="84">
        <v>4</v>
      </c>
      <c r="J36" s="84">
        <v>1</v>
      </c>
      <c r="K36" s="84"/>
      <c r="L36" s="91">
        <f t="shared" si="0"/>
        <v>1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16</v>
      </c>
      <c r="F37" s="84">
        <v>14</v>
      </c>
      <c r="G37" s="84"/>
      <c r="H37" s="84">
        <v>16</v>
      </c>
      <c r="I37" s="84">
        <v>13</v>
      </c>
      <c r="J37" s="84"/>
      <c r="K37" s="84"/>
      <c r="L37" s="91">
        <f t="shared" si="0"/>
        <v>2</v>
      </c>
    </row>
    <row r="38" spans="1:12" ht="40.5" customHeight="1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5"/>
      <c r="B39" s="158" t="s">
        <v>213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671</v>
      </c>
      <c r="F40" s="94">
        <v>597</v>
      </c>
      <c r="G40" s="94">
        <v>4</v>
      </c>
      <c r="H40" s="94">
        <v>600</v>
      </c>
      <c r="I40" s="94">
        <v>494</v>
      </c>
      <c r="J40" s="94">
        <v>71</v>
      </c>
      <c r="K40" s="94">
        <v>1</v>
      </c>
      <c r="L40" s="91">
        <f t="shared" si="0"/>
        <v>74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647</v>
      </c>
      <c r="F41" s="84">
        <v>627</v>
      </c>
      <c r="G41" s="84"/>
      <c r="H41" s="84">
        <v>625</v>
      </c>
      <c r="I41" s="121" t="s">
        <v>209</v>
      </c>
      <c r="J41" s="84">
        <v>22</v>
      </c>
      <c r="K41" s="84"/>
      <c r="L41" s="91">
        <f t="shared" si="0"/>
        <v>20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9</v>
      </c>
      <c r="F42" s="84">
        <v>8</v>
      </c>
      <c r="G42" s="84"/>
      <c r="H42" s="84">
        <v>9</v>
      </c>
      <c r="I42" s="121" t="s">
        <v>209</v>
      </c>
      <c r="J42" s="84"/>
      <c r="K42" s="84"/>
      <c r="L42" s="91">
        <f t="shared" si="0"/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2</v>
      </c>
      <c r="F43" s="84">
        <v>2</v>
      </c>
      <c r="G43" s="84"/>
      <c r="H43" s="84">
        <v>2</v>
      </c>
      <c r="I43" s="84">
        <v>2</v>
      </c>
      <c r="J43" s="84"/>
      <c r="K43" s="84"/>
      <c r="L43" s="91">
        <f t="shared" si="0"/>
        <v>0</v>
      </c>
    </row>
    <row r="44" spans="1:12" ht="15.75" customHeight="1">
      <c r="A44" s="178"/>
      <c r="B44" s="176" t="s">
        <v>193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650</v>
      </c>
      <c r="F45" s="84">
        <f aca="true" t="shared" si="2" ref="F45:K45">F41+F43+F44</f>
        <v>630</v>
      </c>
      <c r="G45" s="84">
        <f t="shared" si="2"/>
        <v>0</v>
      </c>
      <c r="H45" s="84">
        <f t="shared" si="2"/>
        <v>628</v>
      </c>
      <c r="I45" s="84">
        <f>I43+I44</f>
        <v>3</v>
      </c>
      <c r="J45" s="84">
        <f t="shared" si="2"/>
        <v>22</v>
      </c>
      <c r="K45" s="84">
        <f t="shared" si="2"/>
        <v>0</v>
      </c>
      <c r="L45" s="91">
        <f t="shared" si="0"/>
        <v>20</v>
      </c>
    </row>
    <row r="46" spans="1:12" ht="15.75" customHeight="1">
      <c r="A46" s="172" t="s">
        <v>194</v>
      </c>
      <c r="B46" s="172"/>
      <c r="C46" s="172"/>
      <c r="D46" s="39">
        <v>41</v>
      </c>
      <c r="E46" s="84">
        <f aca="true" t="shared" si="3" ref="E46:K46">E16+E25+E40+E45</f>
        <v>1608</v>
      </c>
      <c r="F46" s="84">
        <f t="shared" si="3"/>
        <v>1458</v>
      </c>
      <c r="G46" s="84">
        <f t="shared" si="3"/>
        <v>9</v>
      </c>
      <c r="H46" s="84">
        <f t="shared" si="3"/>
        <v>1431</v>
      </c>
      <c r="I46" s="84">
        <f t="shared" si="3"/>
        <v>552</v>
      </c>
      <c r="J46" s="84">
        <f t="shared" si="3"/>
        <v>177</v>
      </c>
      <c r="K46" s="84">
        <f t="shared" si="3"/>
        <v>25</v>
      </c>
      <c r="L46" s="91">
        <f t="shared" si="0"/>
        <v>150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&amp;LBA1C1390&amp;C&amp;R2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43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137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195</v>
      </c>
      <c r="C3" s="229"/>
      <c r="D3" s="229"/>
      <c r="E3" s="229"/>
      <c r="F3" s="69">
        <v>1</v>
      </c>
      <c r="G3" s="84">
        <v>17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16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53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2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7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10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12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7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117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1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10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15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63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6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556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40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18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22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195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4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195</v>
      </c>
      <c r="C44" s="189"/>
      <c r="D44" s="189"/>
      <c r="E44" s="190"/>
      <c r="F44" s="69">
        <v>42</v>
      </c>
      <c r="G44" s="86">
        <v>4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38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24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24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&amp;LBA1C1390&amp;C&amp;R3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123</v>
      </c>
    </row>
    <row r="4" spans="1:9" ht="14.25" customHeight="1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60</v>
      </c>
    </row>
    <row r="5" spans="1:9" ht="14.25" customHeight="1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9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59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3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15</v>
      </c>
    </row>
    <row r="20" spans="1:9" ht="15" customHeight="1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144</v>
      </c>
    </row>
    <row r="21" spans="1:9" ht="15" customHeight="1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53</v>
      </c>
    </row>
    <row r="22" spans="1:9" ht="15" customHeight="1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4</v>
      </c>
    </row>
    <row r="23" spans="1:9" ht="15" customHeight="1">
      <c r="A23" s="291"/>
      <c r="B23" s="275" t="s">
        <v>214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13</v>
      </c>
    </row>
    <row r="25" spans="1:9" ht="16.5" customHeight="1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196</v>
      </c>
      <c r="E27" s="320"/>
      <c r="F27" s="320"/>
      <c r="G27" s="321"/>
      <c r="H27" s="10">
        <v>25</v>
      </c>
      <c r="I27" s="86">
        <v>4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21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5</v>
      </c>
    </row>
    <row r="36" spans="1:9" ht="27" customHeight="1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2</v>
      </c>
    </row>
    <row r="37" spans="1:10" ht="12.75" customHeight="1">
      <c r="A37" s="262" t="s">
        <v>112</v>
      </c>
      <c r="B37" s="294" t="s">
        <v>197</v>
      </c>
      <c r="C37" s="295"/>
      <c r="D37" s="292" t="s">
        <v>198</v>
      </c>
      <c r="E37" s="292"/>
      <c r="F37" s="292"/>
      <c r="G37" s="292"/>
      <c r="H37" s="10">
        <v>35</v>
      </c>
      <c r="I37" s="94">
        <v>1</v>
      </c>
      <c r="J37" s="108"/>
    </row>
    <row r="38" spans="1:9" ht="12.75" customHeight="1">
      <c r="A38" s="263"/>
      <c r="B38" s="296"/>
      <c r="C38" s="297"/>
      <c r="D38" s="292" t="s">
        <v>199</v>
      </c>
      <c r="E38" s="292"/>
      <c r="F38" s="292"/>
      <c r="G38" s="292"/>
      <c r="H38" s="10">
        <v>36</v>
      </c>
      <c r="I38" s="94">
        <v>216</v>
      </c>
    </row>
    <row r="39" spans="1:9" ht="15" customHeight="1">
      <c r="A39" s="263"/>
      <c r="B39" s="298"/>
      <c r="C39" s="299"/>
      <c r="D39" s="293" t="s">
        <v>200</v>
      </c>
      <c r="E39" s="293"/>
      <c r="F39" s="293"/>
      <c r="G39" s="293"/>
      <c r="H39" s="10">
        <v>37</v>
      </c>
      <c r="I39" s="94">
        <v>119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519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152</v>
      </c>
    </row>
    <row r="42" spans="1:9" ht="15" customHeight="1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8179785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2773707</v>
      </c>
    </row>
    <row r="45" spans="1:9" ht="15" customHeight="1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6</v>
      </c>
    </row>
    <row r="47" spans="1:9" ht="15" customHeight="1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11</v>
      </c>
    </row>
    <row r="48" spans="1:9" ht="15" customHeight="1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37</v>
      </c>
    </row>
    <row r="49" spans="1:9" ht="24.75" customHeight="1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40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180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181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204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69" t="s">
        <v>184</v>
      </c>
      <c r="B58" s="270"/>
      <c r="C58" s="270"/>
      <c r="D58" s="271"/>
      <c r="E58" s="109">
        <f>E59+E62+E63+E64</f>
        <v>1318</v>
      </c>
      <c r="F58" s="109">
        <f>F59+F62+F63+F64</f>
        <v>95</v>
      </c>
      <c r="G58" s="109">
        <f>G59+G62+G63+G64</f>
        <v>9</v>
      </c>
      <c r="H58" s="109">
        <f>H59+H62+H63+H64</f>
        <v>4</v>
      </c>
      <c r="I58" s="109">
        <f>I59+I62+I63+I64</f>
        <v>5</v>
      </c>
    </row>
    <row r="59" spans="1:9" ht="13.5" customHeight="1">
      <c r="A59" s="201" t="s">
        <v>103</v>
      </c>
      <c r="B59" s="201"/>
      <c r="C59" s="201"/>
      <c r="D59" s="201"/>
      <c r="E59" s="94">
        <v>165</v>
      </c>
      <c r="F59" s="94">
        <v>16</v>
      </c>
      <c r="G59" s="94">
        <v>2</v>
      </c>
      <c r="H59" s="94">
        <v>1</v>
      </c>
      <c r="I59" s="94">
        <v>4</v>
      </c>
    </row>
    <row r="60" spans="1:9" ht="13.5" customHeight="1">
      <c r="A60" s="249" t="s">
        <v>202</v>
      </c>
      <c r="B60" s="250"/>
      <c r="C60" s="250"/>
      <c r="D60" s="251"/>
      <c r="E60" s="86">
        <v>104</v>
      </c>
      <c r="F60" s="86">
        <v>12</v>
      </c>
      <c r="G60" s="86">
        <v>2</v>
      </c>
      <c r="H60" s="86">
        <v>1</v>
      </c>
      <c r="I60" s="86">
        <v>4</v>
      </c>
    </row>
    <row r="61" spans="1:9" ht="13.5" customHeight="1">
      <c r="A61" s="249" t="s">
        <v>203</v>
      </c>
      <c r="B61" s="250"/>
      <c r="C61" s="250"/>
      <c r="D61" s="251"/>
      <c r="E61" s="86">
        <v>5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10</v>
      </c>
      <c r="F62" s="84">
        <v>5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529</v>
      </c>
      <c r="F63" s="84">
        <v>62</v>
      </c>
      <c r="G63" s="84">
        <v>5</v>
      </c>
      <c r="H63" s="84">
        <v>3</v>
      </c>
      <c r="I63" s="84">
        <v>1</v>
      </c>
    </row>
    <row r="64" spans="1:9" ht="13.5" customHeight="1">
      <c r="A64" s="201" t="s">
        <v>108</v>
      </c>
      <c r="B64" s="201"/>
      <c r="C64" s="201"/>
      <c r="D64" s="201"/>
      <c r="E64" s="84">
        <v>614</v>
      </c>
      <c r="F64" s="84">
        <v>12</v>
      </c>
      <c r="G64" s="84">
        <v>2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183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184</v>
      </c>
      <c r="B68" s="243"/>
      <c r="C68" s="243"/>
      <c r="D68" s="244"/>
      <c r="E68" s="110">
        <v>1</v>
      </c>
      <c r="F68" s="114">
        <v>943</v>
      </c>
      <c r="G68" s="115">
        <v>7852756</v>
      </c>
      <c r="H68" s="100"/>
      <c r="I68" s="100"/>
    </row>
    <row r="69" spans="1:9" ht="15" customHeight="1">
      <c r="A69" s="322" t="s">
        <v>185</v>
      </c>
      <c r="B69" s="323"/>
      <c r="C69" s="245" t="s">
        <v>186</v>
      </c>
      <c r="D69" s="246"/>
      <c r="E69" s="119">
        <v>2</v>
      </c>
      <c r="F69" s="116">
        <v>410</v>
      </c>
      <c r="G69" s="117">
        <v>6723642</v>
      </c>
      <c r="H69" s="101"/>
      <c r="I69" s="101"/>
    </row>
    <row r="70" spans="1:9" ht="15" customHeight="1">
      <c r="A70" s="324"/>
      <c r="B70" s="325"/>
      <c r="C70" s="245" t="s">
        <v>187</v>
      </c>
      <c r="D70" s="246"/>
      <c r="E70" s="119">
        <v>3</v>
      </c>
      <c r="F70" s="116">
        <v>533</v>
      </c>
      <c r="G70" s="117">
        <v>1129114</v>
      </c>
      <c r="H70" s="101"/>
      <c r="I70" s="101"/>
    </row>
    <row r="71" spans="1:9" ht="15" customHeight="1">
      <c r="A71" s="312" t="s">
        <v>188</v>
      </c>
      <c r="B71" s="313"/>
      <c r="C71" s="316" t="s">
        <v>113</v>
      </c>
      <c r="D71" s="317"/>
      <c r="E71" s="120">
        <v>4</v>
      </c>
      <c r="F71" s="118">
        <v>390</v>
      </c>
      <c r="G71" s="115">
        <v>300706</v>
      </c>
      <c r="H71" s="101"/>
      <c r="I71" s="101"/>
    </row>
    <row r="72" spans="1:9" ht="30" customHeight="1">
      <c r="A72" s="314"/>
      <c r="B72" s="315"/>
      <c r="C72" s="316" t="s">
        <v>189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205</v>
      </c>
      <c r="B73" s="313"/>
      <c r="C73" s="245" t="s">
        <v>206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207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66" r:id="rId1"/>
  <headerFooter alignWithMargins="0">
    <oddFooter>&amp;LBA1C1390&amp;C&amp;R4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0">
      <selection activeCell="H15" sqref="H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14.124293785310735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29.487179487179485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16.666666666666668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1.408450704225352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98.14814814814815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477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536</v>
      </c>
    </row>
    <row r="11" spans="1:4" ht="16.5" customHeight="1">
      <c r="A11" s="223" t="s">
        <v>62</v>
      </c>
      <c r="B11" s="225"/>
      <c r="C11" s="10">
        <v>9</v>
      </c>
      <c r="D11" s="84">
        <v>37</v>
      </c>
    </row>
    <row r="12" spans="1:4" ht="16.5" customHeight="1">
      <c r="A12" s="252" t="s">
        <v>103</v>
      </c>
      <c r="B12" s="252"/>
      <c r="C12" s="10">
        <v>10</v>
      </c>
      <c r="D12" s="84">
        <v>67</v>
      </c>
    </row>
    <row r="13" spans="1:4" ht="16.5" customHeight="1">
      <c r="A13" s="249" t="s">
        <v>202</v>
      </c>
      <c r="B13" s="251"/>
      <c r="C13" s="10">
        <v>11</v>
      </c>
      <c r="D13" s="94">
        <v>93</v>
      </c>
    </row>
    <row r="14" spans="1:4" ht="16.5" customHeight="1">
      <c r="A14" s="249" t="s">
        <v>203</v>
      </c>
      <c r="B14" s="251"/>
      <c r="C14" s="10">
        <v>12</v>
      </c>
      <c r="D14" s="94">
        <v>5</v>
      </c>
    </row>
    <row r="15" spans="1:4" ht="16.5" customHeight="1">
      <c r="A15" s="252" t="s">
        <v>30</v>
      </c>
      <c r="B15" s="252"/>
      <c r="C15" s="10">
        <v>13</v>
      </c>
      <c r="D15" s="84">
        <v>83</v>
      </c>
    </row>
    <row r="16" spans="1:4" ht="16.5" customHeight="1">
      <c r="A16" s="252" t="s">
        <v>104</v>
      </c>
      <c r="B16" s="252"/>
      <c r="C16" s="10">
        <v>14</v>
      </c>
      <c r="D16" s="84">
        <v>48</v>
      </c>
    </row>
    <row r="17" spans="1:5" ht="16.5" customHeight="1">
      <c r="A17" s="252" t="s">
        <v>108</v>
      </c>
      <c r="B17" s="252"/>
      <c r="C17" s="10">
        <v>15</v>
      </c>
      <c r="D17" s="84">
        <v>17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221</v>
      </c>
      <c r="B20" s="341"/>
      <c r="C20" s="342" t="s">
        <v>215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216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217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&amp;LBA1C1390&amp;C&amp;R5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Бурухін</cp:lastModifiedBy>
  <cp:lastPrinted>2022-01-06T07:50:47Z</cp:lastPrinted>
  <dcterms:created xsi:type="dcterms:W3CDTF">2004-04-20T14:33:35Z</dcterms:created>
  <dcterms:modified xsi:type="dcterms:W3CDTF">2022-01-06T07:53:20Z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1-мзс_00701_4.2021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BA1C1390</vt:lpwstr>
  </property>
  <property fmtid="{D5CDD505-2E9C-101B-9397-08002B2CF9AE}" pid="9" name="Підрозділ">
    <vt:lpwstr>Маньківський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950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