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<sst xmlns="http://schemas.openxmlformats.org/spreadsheetml/2006/main" count="177" uniqueCount="153">
  <si>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</si>
  <si>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</si>
  <si>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</si>
  <si>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</si>
  <si>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</si>
  <si>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</si>
  <si>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</si>
  <si>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</si>
  <si>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</si>
  <si>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</si>
  <si>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</si>
  <si>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</si>
  <si>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</si>
  <si>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</si>
  <si>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</si>
  <si>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</si>
  <si>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</si>
  <si>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</si>
  <si>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</si>
  <si>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</si>
  <si>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</si>
  <si>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</si>
  <si>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</si>
  <si>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</si>
  <si>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</si>
  <si>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</si>
  <si>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</si>
  <si>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</si>
  <si>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</si>
  <si>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</si>
  <si>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</si>
  <si>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</si>
  <si>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</si>
  <si>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</si>
  <si>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</si>
  <si>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</si>
  <si>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</si>
  <si>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</si>
  <si>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</si>
  <si>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</si>
  <si>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</si>
  <si>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</si>
  <si>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</si>
  <si>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</si>
  <si>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</si>
  <si>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</si>
  <si>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</si>
  <si>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</si>
  <si>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</si>
  <si>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</si>
  <si>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</si>
  <si>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</si>
  <si>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</si>
  <si>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</si>
  <si>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</si>
  <si>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</si>
  <si>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</si>
  <si>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</si>
  <si>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</si>
  <si>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</si>
  <si>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</si>
  <si>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</si>
  <si>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</si>
  <si>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</si>
  <si>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</si>
  <si>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</si>
  <si>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</si>
  <si>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</si>
  <si>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</si>
  <si>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</si>
  <si>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</si>
  <si>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</si>
  <si>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</si>
  <si>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</si>
  <si>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</si>
  <si>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</si>
  <si>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</si>
  <si>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</si>
  <si>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</si>
  <si>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</si>
  <si>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</si>
  <si>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</si>
  <si>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</si>
  <si>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</si>
  <si>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</si>
  <si>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</si>
  <si>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</si>
  <si>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</si>
  <si>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</si>
  <si>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</si>
  <si>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</si>
  <si>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</si>
  <si>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</si>
  <si>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</si>
  <si>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</si>
  <si>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</si>
  <si>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</si>
  <si>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</si>
  <si>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</si>
  <si>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</si>
  <si>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</si>
  <si>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</si>
  <si>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</si>
  <si>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</si>
  <si>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</si>
  <si>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</si>
  <si>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</si>
  <si>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</si>
  <si>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</si>
  <si>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</si>
  <si>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</si>
  <si>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</si>
  <si>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</si>
  <si>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</si>
  <si>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</si>
  <si>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</si>
  <si>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</si>
  <si>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</si>
  <si>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</si>
  <si>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</si>
  <si>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</si>
  <si>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</si>
  <si>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</si>
  <si>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</si>
  <si>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</si>
  <si>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</si>
  <si>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</si>
  <si>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</si>
  <si>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</si>
  <si>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</si>
  <si>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</si>
  <si>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</si>
  <si>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</si>
  <si>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</si>
  <si>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</si>
  <si>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</si>
  <si>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</si>
  <si>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</si>
  <si>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</si>
  <si>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</si>
  <si>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</si>
  <si>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</si>
  <si>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</si>
  <si>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В.Л. Маренюк</t>
  </si>
  <si>
    <t xml:space="preserve">С.П. Волощук </t>
  </si>
  <si>
    <t>(04748) 6-19-43</t>
  </si>
  <si>
    <t>(04748) 6-41-11</t>
  </si>
  <si>
    <t>inbox@mn.ck.court.gov.ua</t>
  </si>
  <si>
    <t>11 січня 2016 року</t>
  </si>
  <si>
    <t>2015 рік</t>
  </si>
  <si>
    <t>Маньківський районний суд Черкаської області</t>
  </si>
  <si>
    <t>20100. Черкаська область</t>
  </si>
  <si>
    <t>смт. Маньківка. вул. Леніна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</si>
</sst>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563</v>
      </c>
      <c r="D6" s="73">
        <f aca="true" t="shared" si="0" ref="D6:L6">SUM(D7,D10,D13,D14,D15,D18,D21,D22)</f>
        <v>335567.32999999996</v>
      </c>
      <c r="E6" s="73">
        <f t="shared" si="0"/>
        <v>388</v>
      </c>
      <c r="F6" s="73">
        <f t="shared" si="0"/>
        <v>260031.21000000002</v>
      </c>
      <c r="G6" s="73">
        <f t="shared" si="0"/>
        <v>0</v>
      </c>
      <c r="H6" s="73">
        <f t="shared" si="0"/>
        <v>0</v>
      </c>
      <c r="I6" s="73">
        <f t="shared" si="0"/>
        <v>68</v>
      </c>
      <c r="J6" s="73">
        <f t="shared" si="0"/>
        <v>34932.13</v>
      </c>
      <c r="K6" s="73">
        <f t="shared" si="0"/>
        <v>136</v>
      </c>
      <c r="L6" s="73">
        <f t="shared" si="0"/>
        <v>47817.0499999999</v>
      </c>
    </row>
    <row r="7" spans="1:12" ht="16.5" customHeight="1">
      <c r="A7" s="126">
        <v>2</v>
      </c>
      <c r="B7" s="129" t="s">
        <v>114</v>
      </c>
      <c r="C7" s="74">
        <v>357</v>
      </c>
      <c r="D7" s="74">
        <v>274180.13</v>
      </c>
      <c r="E7" s="74">
        <v>207</v>
      </c>
      <c r="F7" s="74">
        <v>203612.93</v>
      </c>
      <c r="G7" s="74"/>
      <c r="H7" s="74"/>
      <c r="I7" s="74">
        <v>67</v>
      </c>
      <c r="J7" s="74">
        <v>34688.53</v>
      </c>
      <c r="K7" s="74">
        <v>110</v>
      </c>
      <c r="L7" s="74">
        <v>42701.4499999999</v>
      </c>
    </row>
    <row r="8" spans="1:12" ht="16.5" customHeight="1">
      <c r="A8" s="126">
        <v>3</v>
      </c>
      <c r="B8" s="130" t="s">
        <v>115</v>
      </c>
      <c r="C8" s="74">
        <v>38</v>
      </c>
      <c r="D8" s="74">
        <v>80297.37</v>
      </c>
      <c r="E8" s="74">
        <v>35</v>
      </c>
      <c r="F8" s="74">
        <v>65478.19</v>
      </c>
      <c r="G8" s="74"/>
      <c r="H8" s="74"/>
      <c r="I8" s="74">
        <v>3</v>
      </c>
      <c r="J8" s="74">
        <v>8638.05</v>
      </c>
      <c r="K8" s="74"/>
      <c r="L8" s="74"/>
    </row>
    <row r="9" spans="1:12" ht="16.5" customHeight="1">
      <c r="A9" s="126">
        <v>4</v>
      </c>
      <c r="B9" s="130" t="s">
        <v>116</v>
      </c>
      <c r="C9" s="74">
        <v>92</v>
      </c>
      <c r="D9" s="74">
        <v>72619.72</v>
      </c>
      <c r="E9" s="74">
        <v>47</v>
      </c>
      <c r="F9" s="74">
        <v>54250.6</v>
      </c>
      <c r="G9" s="74"/>
      <c r="H9" s="74"/>
      <c r="I9" s="74">
        <v>25</v>
      </c>
      <c r="J9" s="74">
        <v>11449.2</v>
      </c>
      <c r="K9" s="74">
        <v>33</v>
      </c>
      <c r="L9" s="74">
        <v>16077.6</v>
      </c>
    </row>
    <row r="10" spans="1:12" ht="19.5" customHeight="1">
      <c r="A10" s="126">
        <v>5</v>
      </c>
      <c r="B10" s="129" t="s">
        <v>117</v>
      </c>
      <c r="C10" s="74">
        <v>103</v>
      </c>
      <c r="D10" s="74">
        <v>33129.6</v>
      </c>
      <c r="E10" s="74">
        <v>92</v>
      </c>
      <c r="F10" s="74">
        <v>29865.08</v>
      </c>
      <c r="G10" s="74"/>
      <c r="H10" s="74"/>
      <c r="I10" s="74"/>
      <c r="J10" s="74"/>
      <c r="K10" s="74">
        <v>12</v>
      </c>
      <c r="L10" s="74">
        <v>3410.4</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29</v>
      </c>
      <c r="D12" s="74">
        <v>15103.2</v>
      </c>
      <c r="E12" s="74">
        <v>29</v>
      </c>
      <c r="F12" s="74">
        <v>14680</v>
      </c>
      <c r="G12" s="74"/>
      <c r="H12" s="74"/>
      <c r="I12" s="74"/>
      <c r="J12" s="74"/>
      <c r="K12" s="74">
        <v>2</v>
      </c>
      <c r="L12" s="74">
        <v>974.4</v>
      </c>
    </row>
    <row r="13" spans="1:12" ht="15" customHeight="1">
      <c r="A13" s="126">
        <v>8</v>
      </c>
      <c r="B13" s="129" t="s">
        <v>42</v>
      </c>
      <c r="C13" s="74">
        <v>46</v>
      </c>
      <c r="D13" s="74">
        <v>17782.8</v>
      </c>
      <c r="E13" s="74">
        <v>45</v>
      </c>
      <c r="F13" s="74">
        <v>17783.6</v>
      </c>
      <c r="G13" s="74"/>
      <c r="H13" s="74"/>
      <c r="I13" s="74">
        <v>1</v>
      </c>
      <c r="J13" s="74">
        <v>243.6</v>
      </c>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57</v>
      </c>
      <c r="D15" s="74">
        <v>10474.8</v>
      </c>
      <c r="E15" s="74">
        <v>44</v>
      </c>
      <c r="F15" s="74">
        <v>8769.6</v>
      </c>
      <c r="G15" s="74"/>
      <c r="H15" s="74"/>
      <c r="I15" s="74"/>
      <c r="J15" s="74"/>
      <c r="K15" s="74">
        <v>14</v>
      </c>
      <c r="L15" s="74">
        <v>1705.2</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25</v>
      </c>
      <c r="D17" s="74">
        <v>6577.2</v>
      </c>
      <c r="E17" s="74">
        <v>27</v>
      </c>
      <c r="F17" s="74">
        <v>6577.2</v>
      </c>
      <c r="G17" s="74"/>
      <c r="H17" s="74"/>
      <c r="I17" s="74"/>
      <c r="J17" s="74"/>
      <c r="K17" s="74"/>
      <c r="L17" s="74"/>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25</v>
      </c>
      <c r="D34" s="73">
        <f aca="true" t="shared" si="3" ref="D34:L34">SUM(D35,D42,D43,D44)</f>
        <v>2935.38</v>
      </c>
      <c r="E34" s="73">
        <f t="shared" si="3"/>
        <v>12</v>
      </c>
      <c r="F34" s="73">
        <f t="shared" si="3"/>
        <v>2160.81</v>
      </c>
      <c r="G34" s="73">
        <f t="shared" si="3"/>
        <v>0</v>
      </c>
      <c r="H34" s="73">
        <f t="shared" si="3"/>
        <v>0</v>
      </c>
      <c r="I34" s="73">
        <f t="shared" si="3"/>
        <v>0</v>
      </c>
      <c r="J34" s="73">
        <f t="shared" si="3"/>
        <v>0</v>
      </c>
      <c r="K34" s="73">
        <f t="shared" si="3"/>
        <v>12</v>
      </c>
      <c r="L34" s="73">
        <f t="shared" si="3"/>
        <v>876.96</v>
      </c>
    </row>
    <row r="35" spans="1:12" ht="24" customHeight="1">
      <c r="A35" s="126">
        <v>30</v>
      </c>
      <c r="B35" s="129" t="s">
        <v>131</v>
      </c>
      <c r="C35" s="74">
        <f>SUM(C36,C39)</f>
        <v>24</v>
      </c>
      <c r="D35" s="74">
        <f aca="true" t="shared" si="4" ref="D35:L35">SUM(D36,D39)</f>
        <v>2898.84</v>
      </c>
      <c r="E35" s="74">
        <f t="shared" si="4"/>
        <v>11</v>
      </c>
      <c r="F35" s="74">
        <f t="shared" si="4"/>
        <v>2124.27</v>
      </c>
      <c r="G35" s="74">
        <f t="shared" si="4"/>
        <v>0</v>
      </c>
      <c r="H35" s="74">
        <f t="shared" si="4"/>
        <v>0</v>
      </c>
      <c r="I35" s="74">
        <f t="shared" si="4"/>
        <v>0</v>
      </c>
      <c r="J35" s="74">
        <f t="shared" si="4"/>
        <v>0</v>
      </c>
      <c r="K35" s="74">
        <f t="shared" si="4"/>
        <v>12</v>
      </c>
      <c r="L35" s="74">
        <f t="shared" si="4"/>
        <v>876.96</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24</v>
      </c>
      <c r="D39" s="74">
        <v>2898.84</v>
      </c>
      <c r="E39" s="74">
        <v>11</v>
      </c>
      <c r="F39" s="74">
        <v>2124.27</v>
      </c>
      <c r="G39" s="74"/>
      <c r="H39" s="74"/>
      <c r="I39" s="74"/>
      <c r="J39" s="74"/>
      <c r="K39" s="74">
        <v>12</v>
      </c>
      <c r="L39" s="74">
        <v>876.96</v>
      </c>
    </row>
    <row r="40" spans="1:12" ht="30" customHeight="1">
      <c r="A40" s="126">
        <v>35</v>
      </c>
      <c r="B40" s="130" t="s">
        <v>135</v>
      </c>
      <c r="C40" s="74">
        <v>1</v>
      </c>
      <c r="D40" s="74">
        <v>1218</v>
      </c>
      <c r="E40" s="74">
        <v>1</v>
      </c>
      <c r="F40" s="74">
        <v>1218</v>
      </c>
      <c r="G40" s="74"/>
      <c r="H40" s="74"/>
      <c r="I40" s="74"/>
      <c r="J40" s="74"/>
      <c r="K40" s="74"/>
      <c r="L40" s="74"/>
    </row>
    <row r="41" spans="1:12" ht="21" customHeight="1">
      <c r="A41" s="126">
        <v>36</v>
      </c>
      <c r="B41" s="130" t="s">
        <v>119</v>
      </c>
      <c r="C41" s="74"/>
      <c r="D41" s="74"/>
      <c r="E41" s="74"/>
      <c r="F41" s="74"/>
      <c r="G41" s="74"/>
      <c r="H41" s="74"/>
      <c r="I41" s="74"/>
      <c r="J41" s="74"/>
      <c r="K41" s="74"/>
      <c r="L41" s="74"/>
    </row>
    <row r="42" spans="1:12" ht="45" customHeight="1">
      <c r="A42" s="126">
        <v>37</v>
      </c>
      <c r="B42" s="129" t="s">
        <v>136</v>
      </c>
      <c r="C42" s="74">
        <v>1</v>
      </c>
      <c r="D42" s="74">
        <v>36.54</v>
      </c>
      <c r="E42" s="74">
        <v>1</v>
      </c>
      <c r="F42" s="74">
        <v>36.54</v>
      </c>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514</v>
      </c>
      <c r="D45" s="73">
        <f aca="true" t="shared" si="5" ref="D45:L45">SUM(D46:D51)</f>
        <v>1331.49</v>
      </c>
      <c r="E45" s="73">
        <f t="shared" si="5"/>
        <v>520</v>
      </c>
      <c r="F45" s="73">
        <f t="shared" si="5"/>
        <v>1380.33</v>
      </c>
      <c r="G45" s="73">
        <f t="shared" si="5"/>
        <v>0</v>
      </c>
      <c r="H45" s="73">
        <f t="shared" si="5"/>
        <v>0</v>
      </c>
      <c r="I45" s="73">
        <f t="shared" si="5"/>
        <v>0</v>
      </c>
      <c r="J45" s="73">
        <f t="shared" si="5"/>
        <v>0</v>
      </c>
      <c r="K45" s="73">
        <f t="shared" si="5"/>
        <v>2</v>
      </c>
      <c r="L45" s="73">
        <f t="shared" si="5"/>
        <v>6</v>
      </c>
    </row>
    <row r="46" spans="1:12" ht="18.75" customHeight="1">
      <c r="A46" s="126">
        <v>41</v>
      </c>
      <c r="B46" s="129" t="s">
        <v>20</v>
      </c>
      <c r="C46" s="74">
        <v>505</v>
      </c>
      <c r="D46" s="74">
        <v>1234.81</v>
      </c>
      <c r="E46" s="74">
        <v>513</v>
      </c>
      <c r="F46" s="74">
        <v>1267.73</v>
      </c>
      <c r="G46" s="74"/>
      <c r="H46" s="74"/>
      <c r="I46" s="74"/>
      <c r="J46" s="74"/>
      <c r="K46" s="74"/>
      <c r="L46" s="74"/>
    </row>
    <row r="47" spans="1:12" ht="21" customHeight="1">
      <c r="A47" s="126">
        <v>42</v>
      </c>
      <c r="B47" s="129" t="s">
        <v>21</v>
      </c>
      <c r="C47" s="74">
        <v>4</v>
      </c>
      <c r="D47" s="74">
        <v>45.54</v>
      </c>
      <c r="E47" s="74">
        <v>2</v>
      </c>
      <c r="F47" s="74">
        <v>39.54</v>
      </c>
      <c r="G47" s="74"/>
      <c r="H47" s="74"/>
      <c r="I47" s="74"/>
      <c r="J47" s="74"/>
      <c r="K47" s="74">
        <v>2</v>
      </c>
      <c r="L47" s="74">
        <v>6</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v>1</v>
      </c>
      <c r="D50" s="74">
        <v>10.96</v>
      </c>
      <c r="E50" s="74">
        <v>1</v>
      </c>
      <c r="F50" s="74">
        <v>10.96</v>
      </c>
      <c r="G50" s="74"/>
      <c r="H50" s="74"/>
      <c r="I50" s="74"/>
      <c r="J50" s="74"/>
      <c r="K50" s="74"/>
      <c r="L50" s="74"/>
    </row>
    <row r="51" spans="1:12" ht="24" customHeight="1">
      <c r="A51" s="126">
        <v>46</v>
      </c>
      <c r="B51" s="129" t="s">
        <v>140</v>
      </c>
      <c r="C51" s="74">
        <v>4</v>
      </c>
      <c r="D51" s="74">
        <v>40.18</v>
      </c>
      <c r="E51" s="74">
        <v>4</v>
      </c>
      <c r="F51" s="74">
        <v>62.1</v>
      </c>
      <c r="G51" s="74"/>
      <c r="H51" s="74"/>
      <c r="I51" s="74"/>
      <c r="J51" s="74"/>
      <c r="K51" s="74"/>
      <c r="L51" s="74"/>
    </row>
    <row r="52" spans="1:12" ht="28.5" customHeight="1">
      <c r="A52" s="126">
        <v>47</v>
      </c>
      <c r="B52" s="128" t="s">
        <v>130</v>
      </c>
      <c r="C52" s="73">
        <v>374</v>
      </c>
      <c r="D52" s="73">
        <v>34371.9599999999</v>
      </c>
      <c r="E52" s="73">
        <v>258</v>
      </c>
      <c r="F52" s="73">
        <v>21436.8</v>
      </c>
      <c r="G52" s="73"/>
      <c r="H52" s="73"/>
      <c r="I52" s="73">
        <v>373</v>
      </c>
      <c r="J52" s="73">
        <v>34128.3599999999</v>
      </c>
      <c r="K52" s="74">
        <v>1</v>
      </c>
      <c r="L52" s="73">
        <v>243.6</v>
      </c>
    </row>
    <row r="53" spans="1:12" ht="15">
      <c r="A53" s="126">
        <v>48</v>
      </c>
      <c r="B53" s="127" t="s">
        <v>129</v>
      </c>
      <c r="C53" s="73">
        <f aca="true" t="shared" si="6" ref="C53:L53">SUM(C6,C25,C34,C45,C52)</f>
        <v>1476</v>
      </c>
      <c r="D53" s="73">
        <f t="shared" si="6"/>
        <v>374206.15999999986</v>
      </c>
      <c r="E53" s="73">
        <f t="shared" si="6"/>
        <v>1178</v>
      </c>
      <c r="F53" s="100">
        <f t="shared" si="6"/>
        <v>285009.15</v>
      </c>
      <c r="G53" s="73">
        <f t="shared" si="6"/>
        <v>0</v>
      </c>
      <c r="H53" s="73">
        <f t="shared" si="6"/>
        <v>0</v>
      </c>
      <c r="I53" s="73">
        <f t="shared" si="6"/>
        <v>441</v>
      </c>
      <c r="J53" s="73">
        <f t="shared" si="6"/>
        <v>69060.4899999999</v>
      </c>
      <c r="K53" s="73">
        <f t="shared" si="6"/>
        <v>151</v>
      </c>
      <c r="L53" s="73">
        <f t="shared" si="6"/>
        <v>48943.6099999999</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&amp;LA6962368&amp;CФорма № 10 (судовий збір), Підрозділ: Маньківський районний суд Черкаської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115</v>
      </c>
      <c r="F5" s="57">
        <f>SUM(F6:F31)</f>
        <v>31648.01</v>
      </c>
    </row>
    <row r="6" spans="1:6" s="3" customFormat="1" ht="19.5" customHeight="1">
      <c r="A6" s="72">
        <v>2</v>
      </c>
      <c r="B6" s="150" t="s">
        <v>80</v>
      </c>
      <c r="C6" s="151"/>
      <c r="D6" s="152"/>
      <c r="E6" s="55">
        <v>5</v>
      </c>
      <c r="F6" s="76">
        <v>1382.6</v>
      </c>
    </row>
    <row r="7" spans="1:6" s="3" customFormat="1" ht="21.75" customHeight="1">
      <c r="A7" s="72">
        <v>3</v>
      </c>
      <c r="B7" s="150" t="s">
        <v>78</v>
      </c>
      <c r="C7" s="151"/>
      <c r="D7" s="152"/>
      <c r="E7" s="55"/>
      <c r="F7" s="56"/>
    </row>
    <row r="8" spans="1:6" s="3" customFormat="1" ht="15.75" customHeight="1">
      <c r="A8" s="72">
        <v>4</v>
      </c>
      <c r="B8" s="150" t="s">
        <v>34</v>
      </c>
      <c r="C8" s="151"/>
      <c r="D8" s="152"/>
      <c r="E8" s="55">
        <v>59</v>
      </c>
      <c r="F8" s="56">
        <v>14372.4</v>
      </c>
    </row>
    <row r="9" spans="1:6" s="3" customFormat="1" ht="41.25" customHeight="1">
      <c r="A9" s="72">
        <v>5</v>
      </c>
      <c r="B9" s="150" t="s">
        <v>81</v>
      </c>
      <c r="C9" s="151"/>
      <c r="D9" s="152"/>
      <c r="E9" s="55"/>
      <c r="F9" s="56"/>
    </row>
    <row r="10" spans="1:6" s="3" customFormat="1" ht="27" customHeight="1">
      <c r="A10" s="72">
        <v>6</v>
      </c>
      <c r="B10" s="150" t="s">
        <v>83</v>
      </c>
      <c r="C10" s="151"/>
      <c r="D10" s="152"/>
      <c r="E10" s="55"/>
      <c r="F10" s="56"/>
    </row>
    <row r="11" spans="1:6" s="3" customFormat="1" ht="15.75" customHeight="1">
      <c r="A11" s="72">
        <v>7</v>
      </c>
      <c r="B11" s="82" t="s">
        <v>35</v>
      </c>
      <c r="C11" s="83"/>
      <c r="D11" s="84"/>
      <c r="E11" s="55">
        <v>1</v>
      </c>
      <c r="F11" s="56">
        <v>243.6</v>
      </c>
    </row>
    <row r="12" spans="1:6" s="3" customFormat="1" ht="16.5" customHeight="1">
      <c r="A12" s="72">
        <v>8</v>
      </c>
      <c r="B12" s="82" t="s">
        <v>36</v>
      </c>
      <c r="C12" s="83"/>
      <c r="D12" s="84"/>
      <c r="E12" s="55"/>
      <c r="F12" s="56"/>
    </row>
    <row r="13" spans="1:6" s="3" customFormat="1" ht="15.75" customHeight="1">
      <c r="A13" s="72">
        <v>9</v>
      </c>
      <c r="B13" s="82" t="s">
        <v>37</v>
      </c>
      <c r="C13" s="83"/>
      <c r="D13" s="84"/>
      <c r="E13" s="55">
        <v>9</v>
      </c>
      <c r="F13" s="56">
        <v>1711.2</v>
      </c>
    </row>
    <row r="14" spans="1:6" s="3" customFormat="1" ht="27" customHeight="1">
      <c r="A14" s="72">
        <v>10</v>
      </c>
      <c r="B14" s="150" t="s">
        <v>82</v>
      </c>
      <c r="C14" s="151"/>
      <c r="D14" s="152"/>
      <c r="E14" s="55"/>
      <c r="F14" s="56"/>
    </row>
    <row r="15" spans="1:6" s="3" customFormat="1" ht="21" customHeight="1">
      <c r="A15" s="72">
        <v>11</v>
      </c>
      <c r="B15" s="82" t="s">
        <v>9</v>
      </c>
      <c r="C15" s="83"/>
      <c r="D15" s="84"/>
      <c r="E15" s="55">
        <v>11</v>
      </c>
      <c r="F15" s="56">
        <v>3633.11</v>
      </c>
    </row>
    <row r="16" spans="1:6" s="3" customFormat="1" ht="19.5" customHeight="1">
      <c r="A16" s="72">
        <v>12</v>
      </c>
      <c r="B16" s="82" t="s">
        <v>38</v>
      </c>
      <c r="C16" s="83"/>
      <c r="D16" s="84"/>
      <c r="E16" s="55">
        <v>10</v>
      </c>
      <c r="F16" s="56">
        <v>1651.1</v>
      </c>
    </row>
    <row r="17" spans="1:6" s="3" customFormat="1" ht="24" customHeight="1">
      <c r="A17" s="72">
        <v>13</v>
      </c>
      <c r="B17" s="148" t="s">
        <v>10</v>
      </c>
      <c r="C17" s="148"/>
      <c r="D17" s="148"/>
      <c r="E17" s="55">
        <v>14</v>
      </c>
      <c r="F17" s="56">
        <v>3704.47</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c r="F22" s="56"/>
    </row>
    <row r="23" spans="1:6" s="3" customFormat="1" ht="40.5" customHeight="1">
      <c r="A23" s="72">
        <v>19</v>
      </c>
      <c r="B23" s="148" t="s">
        <v>15</v>
      </c>
      <c r="C23" s="148"/>
      <c r="D23" s="148"/>
      <c r="E23" s="55"/>
      <c r="F23" s="56"/>
    </row>
    <row r="24" spans="1:6" s="3" customFormat="1" ht="45" customHeight="1">
      <c r="A24" s="72">
        <v>20</v>
      </c>
      <c r="B24" s="148" t="s">
        <v>40</v>
      </c>
      <c r="C24" s="148"/>
      <c r="D24" s="148"/>
      <c r="E24" s="55"/>
      <c r="F24" s="56"/>
    </row>
    <row r="25" spans="1:6" s="3" customFormat="1" ht="48" customHeight="1">
      <c r="A25" s="72">
        <v>21</v>
      </c>
      <c r="B25" s="148" t="s">
        <v>16</v>
      </c>
      <c r="C25" s="148"/>
      <c r="D25" s="148"/>
      <c r="E25" s="55"/>
      <c r="F25" s="56"/>
    </row>
    <row r="26" spans="1:6" s="3" customFormat="1" ht="47.25" customHeight="1">
      <c r="A26" s="72">
        <v>22</v>
      </c>
      <c r="B26" s="148" t="s">
        <v>17</v>
      </c>
      <c r="C26" s="148"/>
      <c r="D26" s="148"/>
      <c r="E26" s="55"/>
      <c r="F26" s="56"/>
    </row>
    <row r="27" spans="1:6" s="3" customFormat="1" ht="36" customHeight="1">
      <c r="A27" s="72">
        <v>23</v>
      </c>
      <c r="B27" s="148" t="s">
        <v>18</v>
      </c>
      <c r="C27" s="148"/>
      <c r="D27" s="148"/>
      <c r="E27" s="55">
        <v>1</v>
      </c>
      <c r="F27" s="56">
        <v>279.51</v>
      </c>
    </row>
    <row r="28" spans="1:6" s="3" customFormat="1" ht="53.25" customHeight="1">
      <c r="A28" s="72">
        <v>24</v>
      </c>
      <c r="B28" s="148" t="s">
        <v>19</v>
      </c>
      <c r="C28" s="148"/>
      <c r="D28" s="148"/>
      <c r="E28" s="55"/>
      <c r="F28" s="56"/>
    </row>
    <row r="29" spans="1:6" s="3" customFormat="1" ht="26.25" customHeight="1">
      <c r="A29" s="72">
        <v>25</v>
      </c>
      <c r="B29" s="148" t="s">
        <v>24</v>
      </c>
      <c r="C29" s="148"/>
      <c r="D29" s="148"/>
      <c r="E29" s="55">
        <v>5</v>
      </c>
      <c r="F29" s="56">
        <v>4670.02</v>
      </c>
    </row>
    <row r="30" spans="1:6" s="3" customFormat="1" ht="32.25" customHeight="1">
      <c r="A30" s="72">
        <v>26</v>
      </c>
      <c r="B30" s="148" t="s">
        <v>41</v>
      </c>
      <c r="C30" s="148"/>
      <c r="D30" s="148"/>
      <c r="E30" s="55"/>
      <c r="F30" s="56"/>
    </row>
    <row r="31" spans="1:6" s="3" customFormat="1" ht="39" customHeight="1">
      <c r="A31" s="75">
        <v>27</v>
      </c>
      <c r="B31" s="148" t="s">
        <v>75</v>
      </c>
      <c r="C31" s="148"/>
      <c r="D31" s="148"/>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&amp;LA6962368&amp;CФорма № 10 (судовий збір), Підрозділ: Маньківський районний суд Черкаської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36</v>
      </c>
      <c r="F4" s="133">
        <f>SUM(F5:F20)</f>
        <v>17295.6</v>
      </c>
    </row>
    <row r="5" spans="1:6" ht="20.25" customHeight="1">
      <c r="A5" s="106">
        <v>2</v>
      </c>
      <c r="B5" s="162" t="s">
        <v>97</v>
      </c>
      <c r="C5" s="163"/>
      <c r="D5" s="164"/>
      <c r="E5" s="55">
        <v>2</v>
      </c>
      <c r="F5" s="76">
        <v>974.4</v>
      </c>
    </row>
    <row r="6" spans="1:6" ht="28.5" customHeight="1">
      <c r="A6" s="106">
        <v>3</v>
      </c>
      <c r="B6" s="162" t="s">
        <v>98</v>
      </c>
      <c r="C6" s="163"/>
      <c r="D6" s="164"/>
      <c r="E6" s="55"/>
      <c r="F6" s="76"/>
    </row>
    <row r="7" spans="1:6" ht="20.25" customHeight="1">
      <c r="A7" s="106">
        <v>4</v>
      </c>
      <c r="B7" s="162" t="s">
        <v>99</v>
      </c>
      <c r="C7" s="163"/>
      <c r="D7" s="164"/>
      <c r="E7" s="55">
        <v>29</v>
      </c>
      <c r="F7" s="76">
        <v>14128.8</v>
      </c>
    </row>
    <row r="8" spans="1:6" ht="41.25" customHeight="1">
      <c r="A8" s="106">
        <v>5</v>
      </c>
      <c r="B8" s="162" t="s">
        <v>100</v>
      </c>
      <c r="C8" s="163"/>
      <c r="D8" s="164"/>
      <c r="E8" s="55"/>
      <c r="F8" s="76"/>
    </row>
    <row r="9" spans="1:6" ht="41.25" customHeight="1">
      <c r="A9" s="106">
        <v>6</v>
      </c>
      <c r="B9" s="162" t="s">
        <v>101</v>
      </c>
      <c r="C9" s="163"/>
      <c r="D9" s="164"/>
      <c r="E9" s="55"/>
      <c r="F9" s="76"/>
    </row>
    <row r="10" spans="1:6" ht="27" customHeight="1">
      <c r="A10" s="106">
        <v>7</v>
      </c>
      <c r="B10" s="162" t="s">
        <v>102</v>
      </c>
      <c r="C10" s="163"/>
      <c r="D10" s="164"/>
      <c r="E10" s="55">
        <v>2</v>
      </c>
      <c r="F10" s="76">
        <v>974.4</v>
      </c>
    </row>
    <row r="11" spans="1:6" ht="26.25" customHeight="1">
      <c r="A11" s="106">
        <v>8</v>
      </c>
      <c r="B11" s="162" t="s">
        <v>103</v>
      </c>
      <c r="C11" s="163"/>
      <c r="D11" s="164"/>
      <c r="E11" s="55"/>
      <c r="F11" s="76"/>
    </row>
    <row r="12" spans="1:6" ht="29.25" customHeight="1">
      <c r="A12" s="106">
        <v>9</v>
      </c>
      <c r="B12" s="162" t="s">
        <v>82</v>
      </c>
      <c r="C12" s="163"/>
      <c r="D12" s="164"/>
      <c r="E12" s="55"/>
      <c r="F12" s="76"/>
    </row>
    <row r="13" spans="1:6" ht="20.25" customHeight="1">
      <c r="A13" s="106">
        <v>10</v>
      </c>
      <c r="B13" s="162" t="s">
        <v>104</v>
      </c>
      <c r="C13" s="163"/>
      <c r="D13" s="164"/>
      <c r="E13" s="55">
        <v>3</v>
      </c>
      <c r="F13" s="76">
        <v>1218</v>
      </c>
    </row>
    <row r="14" spans="1:6" ht="25.5" customHeight="1">
      <c r="A14" s="106">
        <v>11</v>
      </c>
      <c r="B14" s="162" t="s">
        <v>105</v>
      </c>
      <c r="C14" s="163"/>
      <c r="D14" s="164"/>
      <c r="E14" s="55"/>
      <c r="F14" s="76"/>
    </row>
    <row r="15" spans="1:6" ht="20.25" customHeight="1">
      <c r="A15" s="106">
        <v>12</v>
      </c>
      <c r="B15" s="162" t="s">
        <v>106</v>
      </c>
      <c r="C15" s="163"/>
      <c r="D15" s="164"/>
      <c r="E15" s="55"/>
      <c r="F15" s="76"/>
    </row>
    <row r="16" spans="1:6" ht="30" customHeight="1">
      <c r="A16" s="106">
        <v>13</v>
      </c>
      <c r="B16" s="162" t="s">
        <v>107</v>
      </c>
      <c r="C16" s="163"/>
      <c r="D16" s="164"/>
      <c r="E16" s="55"/>
      <c r="F16" s="76"/>
    </row>
    <row r="17" spans="1:6" ht="20.25" customHeight="1">
      <c r="A17" s="106">
        <v>14</v>
      </c>
      <c r="B17" s="162" t="s">
        <v>108</v>
      </c>
      <c r="C17" s="163"/>
      <c r="D17" s="164"/>
      <c r="E17" s="55"/>
      <c r="F17" s="76"/>
    </row>
    <row r="18" spans="1:6" ht="27" customHeight="1">
      <c r="A18" s="106">
        <v>15</v>
      </c>
      <c r="B18" s="162" t="s">
        <v>109</v>
      </c>
      <c r="C18" s="163"/>
      <c r="D18" s="164"/>
      <c r="E18" s="55"/>
      <c r="F18" s="76"/>
    </row>
    <row r="19" spans="1:6" ht="54.75" customHeight="1">
      <c r="A19" s="106">
        <v>16</v>
      </c>
      <c r="B19" s="162" t="s">
        <v>110</v>
      </c>
      <c r="C19" s="163"/>
      <c r="D19" s="164"/>
      <c r="E19" s="55"/>
      <c r="F19" s="76"/>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145</v>
      </c>
      <c r="D27" s="165"/>
      <c r="E27" s="46"/>
      <c r="I27" s="119"/>
      <c r="J27" s="116"/>
      <c r="K27" s="117"/>
    </row>
    <row r="28" spans="1:11" ht="15" customHeight="1">
      <c r="A28" s="118"/>
      <c r="B28" s="70" t="s">
        <v>92</v>
      </c>
      <c r="C28" s="165" t="s">
        <v>146</v>
      </c>
      <c r="D28" s="165"/>
      <c r="E28" s="96"/>
      <c r="I28" s="120"/>
      <c r="J28" s="120"/>
      <c r="K28" s="120"/>
    </row>
    <row r="29" spans="1:11" ht="19.5" customHeight="1">
      <c r="A29" s="121"/>
      <c r="B29" s="71" t="s">
        <v>93</v>
      </c>
      <c r="C29" s="165" t="s">
        <v>147</v>
      </c>
      <c r="D29" s="165"/>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&amp;LA6962368&amp;CФорма № 10 (судовий збір), Підрозділ: Маньківський районний суд Черкаської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t="s">
        <v>152</v>
      </c>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v>8</v>
      </c>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&amp;LA6962368&amp;C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2015-12-10T14:29:27Z</cp:lastPrinted>
  <dcterms:created xsi:type="dcterms:W3CDTF">2015-09-09T10:27:37Z</dcterms:created>
  <dcterms:modified xsi:type="dcterms:W3CDTF">2016-01-11T09:21:51Z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збір)_00701_4.2015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A6962368</vt:lpwstr>
  </property>
  <property fmtid="{D5CDD505-2E9C-101B-9397-08002B2CF9AE}" pid="10" name="Підрозд">
    <vt:lpwstr>Маньківський районний суд Черкаської області</vt:lpwstr>
  </property>
  <property fmtid="{D5CDD505-2E9C-101B-9397-08002B2CF9AE}" pid="11" name="ПідрозділDB">
    <vt:i4>0</vt:i4>
  </property>
  <property fmtid="{D5CDD505-2E9C-101B-9397-08002B2CF9AE}" pid="12" name="Підрозділ">
    <vt:i4>950</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